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<sst xmlns="http://schemas.openxmlformats.org/spreadsheetml/2006/main" count="159" uniqueCount="113">
  <si>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</si>
  <si>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</si>
  <si>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</si>
  <si>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</si>
  <si>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</si>
  <si>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</si>
  <si>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</si>
  <si>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</si>
  <si>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</si>
  <si>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</si>
  <si>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</si>
  <si>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</si>
  <si>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</si>
  <si>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</si>
  <si>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</si>
  <si>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</si>
  <si>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</si>
  <si>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</si>
  <si>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</si>
  <si>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</si>
  <si>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</si>
  <si>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</si>
  <si>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</si>
  <si>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</si>
  <si>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</si>
  <si>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</si>
  <si>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</si>
  <si>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</si>
  <si>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</si>
  <si>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</si>
  <si>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</si>
  <si>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</si>
  <si>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</si>
  <si>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</si>
  <si>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</si>
  <si>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</si>
  <si>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</si>
  <si>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</si>
  <si>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</si>
  <si>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</si>
  <si>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</si>
  <si>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</si>
  <si>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</si>
  <si>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</si>
  <si>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</si>
  <si>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</si>
  <si>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</si>
  <si>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</si>
  <si>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</si>
  <si>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</si>
  <si>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</si>
  <si>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</si>
  <si>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</si>
  <si>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</si>
  <si>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</si>
  <si>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</si>
  <si>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</si>
  <si>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</si>
  <si>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</si>
  <si>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</si>
  <si>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</si>
  <si>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</si>
  <si>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</si>
  <si>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</si>
  <si>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</si>
  <si>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</si>
  <si>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</si>
  <si>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</si>
  <si>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</si>
  <si>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</si>
  <si>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</si>
  <si>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</si>
  <si>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</si>
  <si>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</si>
  <si>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</si>
  <si>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</si>
  <si>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</si>
  <si>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</si>
  <si>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</si>
  <si>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</si>
  <si>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</si>
  <si>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</si>
  <si>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</si>
  <si>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</si>
  <si>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</si>
  <si>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</si>
  <si>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</si>
  <si>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</si>
  <si>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</si>
  <si>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</si>
  <si>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</si>
  <si>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</si>
  <si>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</si>
  <si>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</si>
  <si>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</si>
  <si>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</si>
  <si>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</si>
  <si>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</si>
  <si>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</si>
  <si>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</si>
  <si>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</si>
  <si>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</si>
  <si>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</si>
  <si>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</si>
  <si>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</si>
  <si>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</si>
  <si>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</si>
  <si>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</si>
  <si>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</si>
  <si>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</si>
  <si>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</si>
  <si>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</si>
  <si>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22.01.2015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</si>
</sst>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5592612"/>
        <c:axId val="50333509"/>
      </c:bar3D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50348398"/>
        <c:axId val="50482399"/>
      </c:bar3D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51688408"/>
        <c:axId val="62542489"/>
      </c:bar3D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26011490"/>
        <c:axId val="32776819"/>
      </c:bar3D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6555916"/>
        <c:axId val="37676653"/>
      </c:bar3D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76653"/>
        <c:crosses val="autoZero"/>
        <c:auto val="1"/>
        <c:lblOffset val="100"/>
        <c:tickLblSkip val="2"/>
        <c:noMultiLvlLbl val="0"/>
      </c:catAx>
      <c:valAx>
        <c:axId val="3767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545558"/>
        <c:axId val="31910023"/>
      </c:bar3D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18754752"/>
        <c:axId val="34575041"/>
      </c:bar3D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42739914"/>
        <c:axId val="49114907"/>
      </c:bar3D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39380980"/>
        <c:axId val="18884501"/>
      </c:bar3D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3778.8+318.6</f>
        <v>4097.400000000001</v>
      </c>
      <c r="E6" s="3">
        <f>D6/D137*100</f>
        <v>36.24670476460078</v>
      </c>
      <c r="F6" s="3">
        <f>D6/B6*100</f>
        <v>16.769255954817062</v>
      </c>
      <c r="G6" s="3">
        <f aca="true" t="shared" si="0" ref="G6:G41">D6/C6*100</f>
        <v>2.7948721796510605</v>
      </c>
      <c r="H6" s="3">
        <f>B6-D6</f>
        <v>20336.6</v>
      </c>
      <c r="I6" s="3">
        <f aca="true" t="shared" si="1" ref="I6:I41">C6-D6</f>
        <v>142506.80000000002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64.84111875823693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391.1+295.4</f>
        <v>686.5</v>
      </c>
      <c r="E9" s="1">
        <f>D9/D6*100</f>
        <v>16.75452726119002</v>
      </c>
      <c r="F9" s="1">
        <f aca="true" t="shared" si="3" ref="F9:F39">D9/B9*100</f>
        <v>44.778553258104495</v>
      </c>
      <c r="G9" s="1">
        <f t="shared" si="0"/>
        <v>6.5896197890169805</v>
      </c>
      <c r="H9" s="1">
        <f t="shared" si="2"/>
        <v>846.5999999999999</v>
      </c>
      <c r="I9" s="1">
        <f t="shared" si="1"/>
        <v>9731.4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710.3+17.9</f>
        <v>728.1999999999999</v>
      </c>
      <c r="E10" s="1">
        <f>D10/D6*100</f>
        <v>17.772245814418895</v>
      </c>
      <c r="F10" s="1">
        <f t="shared" si="3"/>
        <v>26.510848987913207</v>
      </c>
      <c r="G10" s="1">
        <f t="shared" si="0"/>
        <v>4.919971082839557</v>
      </c>
      <c r="H10" s="1">
        <f t="shared" si="2"/>
        <v>2018.6000000000004</v>
      </c>
      <c r="I10" s="1">
        <f t="shared" si="1"/>
        <v>14072.699999999999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0.09274173866354271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22.10000000000043</v>
      </c>
      <c r="E12" s="1">
        <f>D12/D6*100</f>
        <v>0.5393664274906143</v>
      </c>
      <c r="F12" s="1">
        <f t="shared" si="3"/>
        <v>43.84920634920475</v>
      </c>
      <c r="G12" s="1">
        <f t="shared" si="0"/>
        <v>4.469160768452965</v>
      </c>
      <c r="H12" s="1">
        <f t="shared" si="2"/>
        <v>28.300000000002388</v>
      </c>
      <c r="I12" s="1">
        <f t="shared" si="1"/>
        <v>472.40000000001123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1251.6+285.2+60+12.3+10.8</f>
        <v>1619.8999999999999</v>
      </c>
      <c r="E31" s="3">
        <f>D31/D137*100</f>
        <v>14.330072008633959</v>
      </c>
      <c r="F31" s="3">
        <f>D31/B31*100</f>
        <v>52.534457596886654</v>
      </c>
      <c r="G31" s="3">
        <f t="shared" si="0"/>
        <v>8.755695607288215</v>
      </c>
      <c r="H31" s="3">
        <f t="shared" si="2"/>
        <v>1463.6000000000001</v>
      </c>
      <c r="I31" s="3">
        <f t="shared" si="1"/>
        <v>16881.199999999997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75.07870856225694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>
        <f>6.5</f>
        <v>6.5</v>
      </c>
      <c r="E34" s="1">
        <f>D34/D31*100</f>
        <v>0.4012593369961109</v>
      </c>
      <c r="F34" s="1">
        <f t="shared" si="3"/>
        <v>3.17227916056613</v>
      </c>
      <c r="G34" s="1">
        <f t="shared" si="0"/>
        <v>0.6318040435458787</v>
      </c>
      <c r="H34" s="1">
        <f t="shared" si="2"/>
        <v>198.4</v>
      </c>
      <c r="I34" s="1">
        <f t="shared" si="1"/>
        <v>1022.3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>
        <f>19+12.3</f>
        <v>31.3</v>
      </c>
      <c r="E35" s="19">
        <f>D35/D31*100</f>
        <v>1.9322180381505034</v>
      </c>
      <c r="F35" s="19">
        <f t="shared" si="3"/>
        <v>85.98901098901099</v>
      </c>
      <c r="G35" s="19">
        <f t="shared" si="0"/>
        <v>14.351215038972947</v>
      </c>
      <c r="H35" s="19">
        <f t="shared" si="2"/>
        <v>5.099999999999998</v>
      </c>
      <c r="I35" s="19">
        <f t="shared" si="1"/>
        <v>186.79999999999998</v>
      </c>
    </row>
    <row r="36" spans="1:9" ht="18">
      <c r="A36" s="29" t="s">
        <v>15</v>
      </c>
      <c r="B36" s="49">
        <v>3.4</v>
      </c>
      <c r="C36" s="50">
        <v>17</v>
      </c>
      <c r="D36" s="50">
        <f>3.4</f>
        <v>3.4</v>
      </c>
      <c r="E36" s="1">
        <f>D36/D31*100</f>
        <v>0.20988949935181184</v>
      </c>
      <c r="F36" s="1">
        <f t="shared" si="3"/>
        <v>100</v>
      </c>
      <c r="G36" s="1">
        <f t="shared" si="0"/>
        <v>20</v>
      </c>
      <c r="H36" s="1">
        <f t="shared" si="2"/>
        <v>0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362.49999999999983</v>
      </c>
      <c r="E37" s="1">
        <f>D37/D31*100</f>
        <v>22.377924563244637</v>
      </c>
      <c r="F37" s="1">
        <f t="shared" si="3"/>
        <v>67.41677515343123</v>
      </c>
      <c r="G37" s="1">
        <f t="shared" si="0"/>
        <v>11.18136952498458</v>
      </c>
      <c r="H37" s="1">
        <f>B37-D37</f>
        <v>175.20000000000033</v>
      </c>
      <c r="I37" s="1">
        <f t="shared" si="1"/>
        <v>2879.4999999999977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>
        <f>17.7</f>
        <v>17.7</v>
      </c>
      <c r="E41" s="3">
        <f>D41/D137*100</f>
        <v>0.15657897064807771</v>
      </c>
      <c r="F41" s="3">
        <f>D41/B41*100</f>
        <v>31.272084805653712</v>
      </c>
      <c r="G41" s="3">
        <f t="shared" si="0"/>
        <v>5.210479835148661</v>
      </c>
      <c r="H41" s="3">
        <f t="shared" si="2"/>
        <v>38.900000000000006</v>
      </c>
      <c r="I41" s="3">
        <f t="shared" si="1"/>
        <v>322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1.7073300189310168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260.4+84.2+35.2</f>
        <v>379.79999999999995</v>
      </c>
      <c r="E49" s="3">
        <f>D49/D137*100</f>
        <v>3.3598131667875655</v>
      </c>
      <c r="F49" s="3">
        <f>D49/B49*100</f>
        <v>37.648691514670894</v>
      </c>
      <c r="G49" s="3">
        <f t="shared" si="4"/>
        <v>6.274989260813533</v>
      </c>
      <c r="H49" s="3">
        <f>B49-D49</f>
        <v>629</v>
      </c>
      <c r="I49" s="3">
        <f t="shared" si="5"/>
        <v>5672.8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68.56240126382306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119.39999999999998</v>
      </c>
      <c r="E54" s="1">
        <f>D54/D49*100</f>
        <v>31.43759873617693</v>
      </c>
      <c r="F54" s="1">
        <f t="shared" si="6"/>
        <v>44.73585612588984</v>
      </c>
      <c r="G54" s="1">
        <f t="shared" si="4"/>
        <v>8.005900496178082</v>
      </c>
      <c r="H54" s="1">
        <f t="shared" si="7"/>
        <v>147.5</v>
      </c>
      <c r="I54" s="1">
        <f>C54-D54</f>
        <v>1372.000000000001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0.31935032996585344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1173.8+37.3+101.8+9.7+15.1+2.5</f>
        <v>1340.1999999999998</v>
      </c>
      <c r="E87" s="3">
        <f>D87/D137*100</f>
        <v>11.855770421613206</v>
      </c>
      <c r="F87" s="3">
        <f aca="true" t="shared" si="10" ref="F87:F92">D87/B87*100</f>
        <v>36.5276642136822</v>
      </c>
      <c r="G87" s="3">
        <f t="shared" si="8"/>
        <v>6.088027001367329</v>
      </c>
      <c r="H87" s="3">
        <f aca="true" t="shared" si="11" ref="H87:H92">B87-D87</f>
        <v>2328.8</v>
      </c>
      <c r="I87" s="3">
        <f t="shared" si="9"/>
        <v>20673.5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</f>
        <v>1204.1999999999998</v>
      </c>
      <c r="E88" s="1">
        <f>D88/D87*100</f>
        <v>89.85226085658857</v>
      </c>
      <c r="F88" s="1">
        <f t="shared" si="10"/>
        <v>39.25544399530577</v>
      </c>
      <c r="G88" s="1">
        <f t="shared" si="8"/>
        <v>6.49255421245026</v>
      </c>
      <c r="H88" s="1">
        <f t="shared" si="11"/>
        <v>1863.4000000000005</v>
      </c>
      <c r="I88" s="1">
        <f t="shared" si="9"/>
        <v>17343.2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136</v>
      </c>
      <c r="E91" s="1">
        <f>D91/D87*100</f>
        <v>10.147739143411433</v>
      </c>
      <c r="F91" s="1">
        <f t="shared" si="10"/>
        <v>43.89928986442872</v>
      </c>
      <c r="G91" s="1">
        <f>D91/C91*100</f>
        <v>5.94587504918463</v>
      </c>
      <c r="H91" s="1">
        <f t="shared" si="11"/>
        <v>173.7999999999996</v>
      </c>
      <c r="I91" s="1">
        <f>C91-D91</f>
        <v>2151.2999999999993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>
        <f>3479.6+8.1</f>
        <v>3487.7</v>
      </c>
      <c r="E92" s="3">
        <f>D92/D137*100</f>
        <v>30.853134233293822</v>
      </c>
      <c r="F92" s="3">
        <f t="shared" si="10"/>
        <v>98.03243668662338</v>
      </c>
      <c r="G92" s="3">
        <f>D92/C92*100</f>
        <v>16.33873944777056</v>
      </c>
      <c r="H92" s="3">
        <f t="shared" si="11"/>
        <v>70</v>
      </c>
      <c r="I92" s="3">
        <f>C92-D92</f>
        <v>17858.5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>
        <f>110.5</f>
        <v>110.5</v>
      </c>
      <c r="E98" s="25">
        <f>D98/D137*100</f>
        <v>0.9775127828594682</v>
      </c>
      <c r="F98" s="25">
        <f>D98/B98*100</f>
        <v>20.67739520958084</v>
      </c>
      <c r="G98" s="25">
        <f aca="true" t="shared" si="12" ref="G98:G135">D98/C98*100</f>
        <v>3.4462325349301395</v>
      </c>
      <c r="H98" s="25">
        <f aca="true" t="shared" si="13" ref="H98:H103">B98-D98</f>
        <v>423.9</v>
      </c>
      <c r="I98" s="25">
        <f aca="true" t="shared" si="14" ref="I98:I135">C98-D98</f>
        <v>3095.9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>
        <f>110.3</f>
        <v>110.3</v>
      </c>
      <c r="E100" s="1">
        <f>D100/D98*100</f>
        <v>99.81900452488688</v>
      </c>
      <c r="F100" s="1">
        <f aca="true" t="shared" si="15" ref="F100:F135">D100/B100*100</f>
        <v>22.117505514337278</v>
      </c>
      <c r="G100" s="1">
        <f t="shared" si="12"/>
        <v>3.7293751690559915</v>
      </c>
      <c r="H100" s="1">
        <f t="shared" si="13"/>
        <v>388.4</v>
      </c>
      <c r="I100" s="1">
        <f t="shared" si="14"/>
        <v>2847.2999999999997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0.20000000000000284</v>
      </c>
      <c r="E102" s="97">
        <f>D102/D98*100</f>
        <v>0.18099547511312475</v>
      </c>
      <c r="F102" s="97">
        <f t="shared" si="15"/>
        <v>0.5602240896358625</v>
      </c>
      <c r="G102" s="97">
        <f t="shared" si="12"/>
        <v>0.08880994671403313</v>
      </c>
      <c r="H102" s="97">
        <f>B102-D102</f>
        <v>35.499999999999986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0.19373330266626565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150.1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11304.199999999999</v>
      </c>
      <c r="E137" s="38">
        <v>100</v>
      </c>
      <c r="F137" s="3">
        <f>D137/B137*100</f>
        <v>20.03477311517132</v>
      </c>
      <c r="G137" s="3">
        <f aca="true" t="shared" si="17" ref="G137:G143">D137/C137*100</f>
        <v>3.352780142306746</v>
      </c>
      <c r="H137" s="3">
        <f aca="true" t="shared" si="18" ref="H137:H143">B137-D137</f>
        <v>45118.700000000004</v>
      </c>
      <c r="I137" s="3">
        <f aca="true" t="shared" si="19" ref="I137:I143">C137-D137</f>
        <v>325854.79999999993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5588.599999999999</v>
      </c>
      <c r="E138" s="6">
        <f>D138/D137*100</f>
        <v>49.43826188496311</v>
      </c>
      <c r="F138" s="6">
        <f aca="true" t="shared" si="20" ref="F138:F149">D138/B138*100</f>
        <v>13.866702396637413</v>
      </c>
      <c r="G138" s="6">
        <f t="shared" si="17"/>
        <v>2.301240757730235</v>
      </c>
      <c r="H138" s="6">
        <f t="shared" si="18"/>
        <v>34713.7</v>
      </c>
      <c r="I138" s="18">
        <f t="shared" si="19"/>
        <v>237263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734.6999999999999</v>
      </c>
      <c r="E139" s="6">
        <f>D139/D137*100</f>
        <v>6.499354222324445</v>
      </c>
      <c r="F139" s="6">
        <f t="shared" si="20"/>
        <v>14.732008582141919</v>
      </c>
      <c r="G139" s="6">
        <f t="shared" si="17"/>
        <v>2.684149380018851</v>
      </c>
      <c r="H139" s="6">
        <f t="shared" si="18"/>
        <v>4252.4000000000015</v>
      </c>
      <c r="I139" s="18">
        <f t="shared" si="19"/>
        <v>26637.1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686.5</v>
      </c>
      <c r="E140" s="6">
        <f>D140/D137*100</f>
        <v>6.072964031068099</v>
      </c>
      <c r="F140" s="6">
        <f t="shared" si="20"/>
        <v>39.35224992834623</v>
      </c>
      <c r="G140" s="6">
        <f t="shared" si="17"/>
        <v>5.737855638393901</v>
      </c>
      <c r="H140" s="6">
        <f t="shared" si="18"/>
        <v>1058</v>
      </c>
      <c r="I140" s="18">
        <f t="shared" si="19"/>
        <v>11277.900000000001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117.5</v>
      </c>
      <c r="E141" s="6">
        <f>D141/D137*100</f>
        <v>1.039436669556448</v>
      </c>
      <c r="F141" s="6">
        <f t="shared" si="20"/>
        <v>17.256572183874287</v>
      </c>
      <c r="G141" s="6">
        <f t="shared" si="17"/>
        <v>2.799818905330379</v>
      </c>
      <c r="H141" s="6">
        <f t="shared" si="18"/>
        <v>563.4</v>
      </c>
      <c r="I141" s="18">
        <f t="shared" si="19"/>
        <v>4079.2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4176.9</v>
      </c>
      <c r="E143" s="6">
        <f>D143/D137*100</f>
        <v>36.9499831920879</v>
      </c>
      <c r="F143" s="6">
        <f t="shared" si="20"/>
        <v>50.61498006616334</v>
      </c>
      <c r="G143" s="43">
        <f t="shared" si="17"/>
        <v>8.67781215005891</v>
      </c>
      <c r="H143" s="6">
        <f t="shared" si="18"/>
        <v>4075.400000000005</v>
      </c>
      <c r="I143" s="6">
        <f t="shared" si="19"/>
        <v>43956.19999999993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11304.199999999999</v>
      </c>
      <c r="E154" s="25"/>
      <c r="F154" s="3">
        <f>D154/B154*100</f>
        <v>19.29268242731238</v>
      </c>
      <c r="G154" s="3">
        <f t="shared" si="21"/>
        <v>3.228104804176815</v>
      </c>
      <c r="H154" s="3">
        <f>B154-D154</f>
        <v>47289.00000000001</v>
      </c>
      <c r="I154" s="3">
        <f t="shared" si="22"/>
        <v>338876.49999999994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11304.199999999999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11304.199999999999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2015-01-22T06:30:09Z</dcterms:modified>
  <cp:category/>
  <cp:version/>
  <cp:contentType/>
  <cp:contentStatus/>
</cp:coreProperties>
</file>